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07"/>
  <workbookPr/>
  <mc:AlternateContent xmlns:mc="http://schemas.openxmlformats.org/markup-compatibility/2006">
    <mc:Choice Requires="x15">
      <x15ac:absPath xmlns:x15ac="http://schemas.microsoft.com/office/spreadsheetml/2010/11/ac" url="/Users/danafrieddrichs/Documents/Sonstiges/Spanvolumen-Rechner/"/>
    </mc:Choice>
  </mc:AlternateContent>
  <xr:revisionPtr revIDLastSave="0" documentId="13_ncr:1_{5FCD6494-A902-294D-966B-14139049491E}" xr6:coauthVersionLast="47" xr6:coauthVersionMax="47" xr10:uidLastSave="{00000000-0000-0000-0000-000000000000}"/>
  <bookViews>
    <workbookView xWindow="14940" yWindow="620" windowWidth="53200" windowHeight="26400" xr2:uid="{00000000-000D-0000-FFFF-FFFF00000000}"/>
  </bookViews>
  <sheets>
    <sheet name="Tabelle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C15" i="1"/>
  <c r="C27" i="1"/>
  <c r="E27" i="1" s="1"/>
  <c r="G27" i="1" s="1"/>
  <c r="C11" i="1"/>
  <c r="E11" i="1" l="1"/>
  <c r="G11" i="1" s="1"/>
</calcChain>
</file>

<file path=xl/sharedStrings.xml><?xml version="1.0" encoding="utf-8"?>
<sst xmlns="http://schemas.openxmlformats.org/spreadsheetml/2006/main" count="31" uniqueCount="21">
  <si>
    <t>Z</t>
  </si>
  <si>
    <t>Bitte oben Katalogwerte eintragen / please fill in tool values above</t>
  </si>
  <si>
    <t>Rechner für Zeitspanvolumen beim Bohren</t>
  </si>
  <si>
    <t>Calculator for the material removal rate (MMR) – drilling</t>
  </si>
  <si>
    <r>
      <t xml:space="preserve">Vc </t>
    </r>
    <r>
      <rPr>
        <b/>
        <sz val="12"/>
        <color rgb="FF4F4F4F"/>
        <rFont val="Calibri"/>
        <family val="2"/>
        <scheme val="minor"/>
      </rPr>
      <t>[m/min]</t>
    </r>
  </si>
  <si>
    <r>
      <t xml:space="preserve">Ø </t>
    </r>
    <r>
      <rPr>
        <b/>
        <sz val="12"/>
        <color rgb="FF4F4F4F"/>
        <rFont val="Calibri"/>
        <family val="2"/>
        <scheme val="minor"/>
      </rPr>
      <t>[mm]</t>
    </r>
  </si>
  <si>
    <r>
      <t xml:space="preserve">ae </t>
    </r>
    <r>
      <rPr>
        <b/>
        <sz val="12"/>
        <color rgb="FF4F4F4F"/>
        <rFont val="Calibri"/>
        <family val="2"/>
        <scheme val="minor"/>
      </rPr>
      <t>[mm]</t>
    </r>
  </si>
  <si>
    <r>
      <t xml:space="preserve">ap </t>
    </r>
    <r>
      <rPr>
        <b/>
        <sz val="12"/>
        <color rgb="FF4F4F4F"/>
        <rFont val="Calibri"/>
        <family val="2"/>
        <scheme val="minor"/>
      </rPr>
      <t>[mm]</t>
    </r>
  </si>
  <si>
    <r>
      <t xml:space="preserve">fz </t>
    </r>
    <r>
      <rPr>
        <b/>
        <sz val="12"/>
        <color rgb="FF4F4F4F"/>
        <rFont val="Calibri"/>
        <family val="2"/>
        <scheme val="minor"/>
      </rPr>
      <t>[mm]</t>
    </r>
  </si>
  <si>
    <r>
      <t xml:space="preserve">Drehzahl n </t>
    </r>
    <r>
      <rPr>
        <b/>
        <sz val="12"/>
        <color rgb="FF4F4F4F"/>
        <rFont val="Calibri"/>
        <family val="2"/>
        <scheme val="minor"/>
      </rPr>
      <t>[1/min]</t>
    </r>
  </si>
  <si>
    <r>
      <t xml:space="preserve">Vorschub vf </t>
    </r>
    <r>
      <rPr>
        <b/>
        <sz val="12"/>
        <color rgb="FF4F4F4F"/>
        <rFont val="Calibri"/>
        <family val="2"/>
        <scheme val="minor"/>
      </rPr>
      <t>[mm]</t>
    </r>
  </si>
  <si>
    <r>
      <t xml:space="preserve">Zeitspanvolumen Q </t>
    </r>
    <r>
      <rPr>
        <b/>
        <sz val="12"/>
        <color rgb="FF4F4F4F"/>
        <rFont val="Calibri"/>
        <family val="2"/>
        <scheme val="minor"/>
      </rPr>
      <t>[cm³/min]</t>
    </r>
  </si>
  <si>
    <r>
      <t xml:space="preserve">speed n </t>
    </r>
    <r>
      <rPr>
        <b/>
        <sz val="12"/>
        <color rgb="FF4F4F4F"/>
        <rFont val="Calibri"/>
        <family val="2"/>
        <scheme val="minor"/>
      </rPr>
      <t>[1/min]</t>
    </r>
  </si>
  <si>
    <r>
      <t xml:space="preserve">feed vf </t>
    </r>
    <r>
      <rPr>
        <b/>
        <sz val="12"/>
        <color rgb="FF4F4F4F"/>
        <rFont val="Calibri"/>
        <family val="2"/>
        <scheme val="minor"/>
      </rPr>
      <t>[mm]</t>
    </r>
  </si>
  <si>
    <r>
      <t xml:space="preserve">Material removal rate (MRR) </t>
    </r>
    <r>
      <rPr>
        <b/>
        <sz val="12"/>
        <color rgb="FF4F4F4F"/>
        <rFont val="Calibri"/>
        <family val="2"/>
        <scheme val="minor"/>
      </rPr>
      <t>[cm³/min]</t>
    </r>
  </si>
  <si>
    <t>Rechner für Zeitspanvolumen und maximale Spandicke beim Fräsen</t>
  </si>
  <si>
    <r>
      <rPr>
        <b/>
        <sz val="22"/>
        <color rgb="FF4F4F4F"/>
        <rFont val="Calibri (Textkörper)"/>
      </rPr>
      <t xml:space="preserve">mittlere Spandicke hm </t>
    </r>
    <r>
      <rPr>
        <b/>
        <sz val="12"/>
        <color rgb="FF4F4F4F"/>
        <rFont val="Calibri (Textkörper)"/>
      </rPr>
      <t>[mm]</t>
    </r>
  </si>
  <si>
    <r>
      <rPr>
        <b/>
        <sz val="22"/>
        <color rgb="FF4F4F4F"/>
        <rFont val="Calibri (Textkörper)"/>
      </rPr>
      <t xml:space="preserve">medium chip thickness hm </t>
    </r>
    <r>
      <rPr>
        <b/>
        <sz val="12"/>
        <color rgb="FF4F4F4F"/>
        <rFont val="Calibri (Textkörper)"/>
      </rPr>
      <t>[mm]</t>
    </r>
  </si>
  <si>
    <t>max. Spandicke hmax [mm]</t>
  </si>
  <si>
    <t>max. chip thickness hmax [mm]</t>
  </si>
  <si>
    <t>Calculator for the material removal rate (MMR) and chip thickness – milling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</si>
</sst>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3" x14ac:knownFonts="1">
    <font>
      <sz val="11"/>
      <color theme="1"/>
      <name val="Calibri"/>
      <family val="2"/>
      <scheme val="minor"/>
    </font>
    <font>
      <sz val="22"/>
      <color rgb="FF4F4F4F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rgb="FF4F4F4F"/>
      <name val="Calibri"/>
      <family val="2"/>
      <scheme val="minor"/>
    </font>
    <font>
      <b/>
      <sz val="12"/>
      <color rgb="FF4F4F4F"/>
      <name val="Calibri"/>
      <family val="2"/>
      <scheme val="minor"/>
    </font>
    <font>
      <sz val="22"/>
      <color rgb="FF1C6299"/>
      <name val="Calibri Light"/>
      <family val="2"/>
      <scheme val="major"/>
    </font>
    <font>
      <b/>
      <sz val="12"/>
      <color rgb="FF4F4F4F"/>
      <name val="Calibri (Textkörper)"/>
    </font>
    <font>
      <b/>
      <sz val="22"/>
      <color rgb="FF4F4F4F"/>
      <name val="Calibri (Textkörper)"/>
    </font>
    <font>
      <b/>
      <sz val="11"/>
      <color rgb="FF4F4F4F"/>
      <name val="Calibri (Textkörper)"/>
    </font>
    <font>
      <sz val="24"/>
      <color rgb="FFF6F6F6"/>
      <name val="Calibri Light (Überschriften)"/>
    </font>
    <font>
      <sz val="24"/>
      <color rgb="FFF6F6F6"/>
      <name val="Calibri Light"/>
      <family val="2"/>
      <scheme val="major"/>
    </font>
    <font>
      <b/>
      <sz val="26"/>
      <color rgb="FFF6F6F6"/>
      <name val="Calibri"/>
      <family val="2"/>
      <scheme val="minor"/>
    </font>
    <font>
      <b/>
      <sz val="26"/>
      <color rgb="FFF6F6F6"/>
      <name val="Calibri (Textkörper)"/>
    </font>
  </fonts>
  <fills count="5">
    <fill>
      <patternFill patternType="none"/>
    </fill>
    <fill>
      <patternFill patternType="gray125"/>
    </fill>
    <fill>
      <patternFill patternType="solid">
        <fgColor rgb="FFE8E8E8"/>
        <bgColor indexed="64"/>
      </patternFill>
    </fill>
    <fill>
      <patternFill patternType="solid">
        <fgColor rgb="FFAFD7D7"/>
        <bgColor indexed="64"/>
      </patternFill>
    </fill>
    <fill>
      <patternFill patternType="solid">
        <fgColor rgb="FF1C6299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4F4F4F"/>
      </right>
      <top style="medium">
        <color indexed="64"/>
      </top>
      <bottom/>
      <diagonal/>
    </border>
    <border>
      <left style="medium">
        <color rgb="FF4F4F4F"/>
      </left>
      <right style="medium">
        <color rgb="FF4F4F4F"/>
      </right>
      <top style="medium">
        <color indexed="64"/>
      </top>
      <bottom/>
      <diagonal/>
    </border>
    <border>
      <left style="medium">
        <color rgb="FF4F4F4F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4F4F4F"/>
      </right>
      <top/>
      <bottom style="medium">
        <color indexed="64"/>
      </bottom>
      <diagonal/>
    </border>
    <border>
      <left style="medium">
        <color rgb="FF4F4F4F"/>
      </left>
      <right style="medium">
        <color rgb="FF4F4F4F"/>
      </right>
      <top/>
      <bottom style="medium">
        <color indexed="64"/>
      </bottom>
      <diagonal/>
    </border>
    <border>
      <left style="medium">
        <color rgb="FF4F4F4F"/>
      </left>
      <right style="medium">
        <color indexed="64"/>
      </right>
      <top/>
      <bottom style="medium">
        <color indexed="64"/>
      </bottom>
      <diagonal/>
    </border>
    <border>
      <left style="medium">
        <color rgb="FF4F4F4F"/>
      </left>
      <right/>
      <top/>
      <bottom style="medium">
        <color indexed="64"/>
      </bottom>
      <diagonal/>
    </border>
    <border>
      <left style="medium">
        <color rgb="FF4F4F4F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3" borderId="17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1" fillId="3" borderId="19" xfId="0" applyFont="1" applyFill="1" applyBorder="1" applyAlignment="1" applyProtection="1">
      <alignment horizontal="center"/>
      <protection locked="0"/>
    </xf>
    <xf numFmtId="0" fontId="1" fillId="3" borderId="10" xfId="0" applyFont="1" applyFill="1" applyBorder="1" applyAlignment="1" applyProtection="1">
      <alignment horizontal="center"/>
      <protection locked="0"/>
    </xf>
    <xf numFmtId="0" fontId="1" fillId="3" borderId="20" xfId="0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0" fillId="2" borderId="5" xfId="0" applyFill="1" applyBorder="1"/>
    <xf numFmtId="0" fontId="0" fillId="2" borderId="0" xfId="0" applyFill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2" fillId="2" borderId="7" xfId="0" applyFont="1" applyFill="1" applyBorder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1" fontId="1" fillId="0" borderId="6" xfId="0" applyNumberFormat="1" applyFont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center"/>
      <protection locked="0"/>
    </xf>
    <xf numFmtId="0" fontId="5" fillId="0" borderId="1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/>
    </xf>
    <xf numFmtId="0" fontId="10" fillId="4" borderId="8" xfId="0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8E8E8"/>
      <color rgb="FF4F4F4F"/>
      <color rgb="FFF6F6F6"/>
      <color rgb="FF1C6299"/>
      <color rgb="FFAFD7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21167</xdr:colOff>
      <xdr:row>1</xdr:row>
      <xdr:rowOff>211667</xdr:rowOff>
    </xdr:from>
    <xdr:to>
      <xdr:col>2</xdr:col>
      <xdr:colOff>662042</xdr:colOff>
      <xdr:row>1</xdr:row>
      <xdr:rowOff>317500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9522D547-4DA0-6DAA-1D94-DFA7005D8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334" y="613834"/>
          <a:ext cx="640875" cy="105833"/>
        </a:xfrm>
        <a:prstGeom prst="rect">
          <a:avLst/>
        </a:prstGeom>
      </xdr:spPr>
    </xdr:pic>
    <xdr:clientData/>
  </xdr:twoCellAnchor>
  <xdr:twoCellAnchor editAs="oneCell">
    <xdr:from>
      <xdr:col>2</xdr:col>
      <xdr:colOff>21167</xdr:colOff>
      <xdr:row>17</xdr:row>
      <xdr:rowOff>201085</xdr:rowOff>
    </xdr:from>
    <xdr:to>
      <xdr:col>2</xdr:col>
      <xdr:colOff>662042</xdr:colOff>
      <xdr:row>17</xdr:row>
      <xdr:rowOff>306918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31811776-EF39-D222-4E2A-17347AF9A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334" y="6318252"/>
          <a:ext cx="640875" cy="1058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8"/>
  <sheetViews>
    <sheetView tabSelected="1" zoomScale="120" zoomScaleNormal="120" workbookViewId="0">
      <selection activeCell="C22" sqref="C22:D22"/>
    </sheetView>
  </sheetViews>
  <sheetFormatPr baseColWidth="10" defaultColWidth="8.83203125" defaultRowHeight="15" x14ac:dyDescent="0.2"/>
  <cols>
    <col min="1" max="1" width="5.33203125" customWidth="1"/>
    <col min="2" max="2" width="3.33203125" customWidth="1"/>
    <col min="3" max="6" width="24.83203125" customWidth="1"/>
    <col min="7" max="8" width="27.33203125" customWidth="1"/>
    <col min="9" max="9" width="3.33203125" customWidth="1"/>
    <col min="10" max="10" width="5.1640625" customWidth="1"/>
  </cols>
  <sheetData>
    <row r="1" spans="2:9" ht="32" customHeight="1" thickBot="1" x14ac:dyDescent="0.25"/>
    <row r="2" spans="2:9" ht="40" customHeight="1" x14ac:dyDescent="0.2">
      <c r="B2" s="51" t="s">
        <v>15</v>
      </c>
      <c r="C2" s="52"/>
      <c r="D2" s="52"/>
      <c r="E2" s="52"/>
      <c r="F2" s="52"/>
      <c r="G2" s="52"/>
      <c r="H2" s="52"/>
      <c r="I2" s="53"/>
    </row>
    <row r="3" spans="2:9" ht="30" customHeight="1" thickBot="1" x14ac:dyDescent="0.4">
      <c r="B3" s="47" t="s">
        <v>20</v>
      </c>
      <c r="C3" s="48"/>
      <c r="D3" s="48"/>
      <c r="E3" s="48"/>
      <c r="F3" s="48"/>
      <c r="G3" s="48"/>
      <c r="H3" s="48"/>
      <c r="I3" s="49"/>
    </row>
    <row r="4" spans="2:9" ht="20" customHeight="1" thickBot="1" x14ac:dyDescent="0.25">
      <c r="B4" s="6"/>
      <c r="C4" s="7"/>
      <c r="D4" s="7"/>
      <c r="E4" s="7"/>
      <c r="F4" s="7"/>
      <c r="G4" s="7"/>
      <c r="H4" s="7"/>
      <c r="I4" s="8"/>
    </row>
    <row r="5" spans="2:9" ht="29" x14ac:dyDescent="0.35">
      <c r="B5" s="9"/>
      <c r="C5" s="10" t="s">
        <v>4</v>
      </c>
      <c r="D5" s="11" t="s">
        <v>5</v>
      </c>
      <c r="E5" s="12" t="s">
        <v>6</v>
      </c>
      <c r="F5" s="13" t="s">
        <v>7</v>
      </c>
      <c r="G5" s="11" t="s">
        <v>8</v>
      </c>
      <c r="H5" s="14" t="s">
        <v>0</v>
      </c>
      <c r="I5" s="15"/>
    </row>
    <row r="6" spans="2:9" ht="30" thickBot="1" x14ac:dyDescent="0.4">
      <c r="B6" s="9"/>
      <c r="C6" s="1">
        <v>500</v>
      </c>
      <c r="D6" s="2">
        <v>12</v>
      </c>
      <c r="E6" s="5">
        <v>3.6</v>
      </c>
      <c r="F6" s="4">
        <v>18</v>
      </c>
      <c r="G6" s="2">
        <v>0.13</v>
      </c>
      <c r="H6" s="3">
        <v>4</v>
      </c>
      <c r="I6" s="15"/>
    </row>
    <row r="7" spans="2:9" ht="30" thickBot="1" x14ac:dyDescent="0.4">
      <c r="B7" s="9"/>
      <c r="C7" s="31" t="s">
        <v>1</v>
      </c>
      <c r="D7" s="32"/>
      <c r="E7" s="32"/>
      <c r="F7" s="32"/>
      <c r="G7" s="32"/>
      <c r="H7" s="33"/>
      <c r="I7" s="15"/>
    </row>
    <row r="8" spans="2:9" ht="20" customHeight="1" thickBot="1" x14ac:dyDescent="0.4">
      <c r="B8" s="9"/>
      <c r="C8" s="46"/>
      <c r="D8" s="46"/>
      <c r="E8" s="46"/>
      <c r="F8" s="46"/>
      <c r="G8" s="16"/>
      <c r="H8" s="16"/>
      <c r="I8" s="15"/>
    </row>
    <row r="9" spans="2:9" ht="30" thickBot="1" x14ac:dyDescent="0.4">
      <c r="B9" s="9"/>
      <c r="C9" s="25" t="s">
        <v>9</v>
      </c>
      <c r="D9" s="26"/>
      <c r="E9" s="43" t="s">
        <v>10</v>
      </c>
      <c r="F9" s="26"/>
      <c r="G9" s="25" t="s">
        <v>11</v>
      </c>
      <c r="H9" s="26"/>
      <c r="I9" s="15"/>
    </row>
    <row r="10" spans="2:9" ht="29" x14ac:dyDescent="0.35">
      <c r="B10" s="9"/>
      <c r="C10" s="21" t="s">
        <v>12</v>
      </c>
      <c r="D10" s="22"/>
      <c r="E10" s="44" t="s">
        <v>13</v>
      </c>
      <c r="F10" s="22"/>
      <c r="G10" s="21" t="s">
        <v>14</v>
      </c>
      <c r="H10" s="22"/>
      <c r="I10" s="15"/>
    </row>
    <row r="11" spans="2:9" ht="30" thickBot="1" x14ac:dyDescent="0.4">
      <c r="B11" s="9"/>
      <c r="C11" s="27">
        <f>(C6*1000/(D6*PI()))</f>
        <v>13262.911924324611</v>
      </c>
      <c r="D11" s="28"/>
      <c r="E11" s="45">
        <f>(C11*H6*G6)</f>
        <v>6896.7142006487984</v>
      </c>
      <c r="F11" s="28"/>
      <c r="G11" s="23">
        <f>(F6*E6*E11)/(1000)</f>
        <v>446.90708020204215</v>
      </c>
      <c r="H11" s="24"/>
      <c r="I11" s="15"/>
    </row>
    <row r="12" spans="2:9" ht="20" customHeight="1" thickBot="1" x14ac:dyDescent="0.25">
      <c r="B12" s="9"/>
      <c r="C12" s="16"/>
      <c r="D12" s="16"/>
      <c r="E12" s="16"/>
      <c r="F12" s="16"/>
      <c r="G12" s="16"/>
      <c r="H12" s="16"/>
      <c r="I12" s="15"/>
    </row>
    <row r="13" spans="2:9" ht="30" customHeight="1" thickBot="1" x14ac:dyDescent="0.4">
      <c r="B13" s="9"/>
      <c r="C13" s="34" t="s">
        <v>16</v>
      </c>
      <c r="D13" s="35"/>
      <c r="E13" s="36"/>
      <c r="F13" s="25" t="s">
        <v>18</v>
      </c>
      <c r="G13" s="43"/>
      <c r="H13" s="26"/>
      <c r="I13" s="15"/>
    </row>
    <row r="14" spans="2:9" ht="30" customHeight="1" x14ac:dyDescent="0.35">
      <c r="B14" s="9"/>
      <c r="C14" s="37" t="s">
        <v>17</v>
      </c>
      <c r="D14" s="38"/>
      <c r="E14" s="39"/>
      <c r="F14" s="21" t="s">
        <v>19</v>
      </c>
      <c r="G14" s="44"/>
      <c r="H14" s="22"/>
      <c r="I14" s="15"/>
    </row>
    <row r="15" spans="2:9" ht="30" customHeight="1" thickBot="1" x14ac:dyDescent="0.4">
      <c r="B15" s="9"/>
      <c r="C15" s="40">
        <f>G6*(SQRT(E6/D6))</f>
        <v>7.1203932475671597E-2</v>
      </c>
      <c r="D15" s="41"/>
      <c r="E15" s="42"/>
      <c r="F15" s="40">
        <f>G6*SQRT(((4*E6)/D6)-((2*E6)/D6)^2)</f>
        <v>0.11914696806885185</v>
      </c>
      <c r="G15" s="41"/>
      <c r="H15" s="42"/>
      <c r="I15" s="15"/>
    </row>
    <row r="16" spans="2:9" ht="20" customHeight="1" thickBot="1" x14ac:dyDescent="0.25">
      <c r="B16" s="17"/>
      <c r="C16" s="18"/>
      <c r="D16" s="18"/>
      <c r="E16" s="18"/>
      <c r="F16" s="18"/>
      <c r="G16" s="18"/>
      <c r="H16" s="18"/>
      <c r="I16" s="19"/>
    </row>
    <row r="17" spans="2:9" ht="32" customHeight="1" thickBot="1" x14ac:dyDescent="0.25"/>
    <row r="18" spans="2:9" ht="40" customHeight="1" x14ac:dyDescent="0.2">
      <c r="B18" s="54" t="s">
        <v>2</v>
      </c>
      <c r="C18" s="52"/>
      <c r="D18" s="52"/>
      <c r="E18" s="52"/>
      <c r="F18" s="52"/>
      <c r="G18" s="52"/>
      <c r="H18" s="52"/>
      <c r="I18" s="53"/>
    </row>
    <row r="19" spans="2:9" ht="30" customHeight="1" thickBot="1" x14ac:dyDescent="0.4">
      <c r="B19" s="50" t="s">
        <v>3</v>
      </c>
      <c r="C19" s="48"/>
      <c r="D19" s="48"/>
      <c r="E19" s="48"/>
      <c r="F19" s="48"/>
      <c r="G19" s="48"/>
      <c r="H19" s="48"/>
      <c r="I19" s="49"/>
    </row>
    <row r="20" spans="2:9" ht="20" customHeight="1" thickBot="1" x14ac:dyDescent="0.25">
      <c r="B20" s="6"/>
      <c r="C20" s="7"/>
      <c r="D20" s="7"/>
      <c r="E20" s="7"/>
      <c r="F20" s="7"/>
      <c r="G20" s="7"/>
      <c r="H20" s="7"/>
      <c r="I20" s="8"/>
    </row>
    <row r="21" spans="2:9" ht="29" x14ac:dyDescent="0.35">
      <c r="B21" s="9"/>
      <c r="C21" s="21" t="s">
        <v>4</v>
      </c>
      <c r="D21" s="22"/>
      <c r="E21" s="21" t="s">
        <v>5</v>
      </c>
      <c r="F21" s="22"/>
      <c r="G21" s="21" t="s">
        <v>8</v>
      </c>
      <c r="H21" s="22"/>
      <c r="I21" s="15"/>
    </row>
    <row r="22" spans="2:9" ht="30" thickBot="1" x14ac:dyDescent="0.4">
      <c r="B22" s="9"/>
      <c r="C22" s="29">
        <v>90</v>
      </c>
      <c r="D22" s="30"/>
      <c r="E22" s="29">
        <v>8</v>
      </c>
      <c r="F22" s="30"/>
      <c r="G22" s="29">
        <v>0.13</v>
      </c>
      <c r="H22" s="30"/>
      <c r="I22" s="15"/>
    </row>
    <row r="23" spans="2:9" ht="30" thickBot="1" x14ac:dyDescent="0.4">
      <c r="B23" s="9"/>
      <c r="C23" s="31" t="s">
        <v>1</v>
      </c>
      <c r="D23" s="32"/>
      <c r="E23" s="32"/>
      <c r="F23" s="32"/>
      <c r="G23" s="32"/>
      <c r="H23" s="33"/>
      <c r="I23" s="15"/>
    </row>
    <row r="24" spans="2:9" ht="20" customHeight="1" thickBot="1" x14ac:dyDescent="0.4">
      <c r="B24" s="9"/>
      <c r="C24" s="20"/>
      <c r="D24" s="20"/>
      <c r="E24" s="20"/>
      <c r="F24" s="20"/>
      <c r="G24" s="16"/>
      <c r="H24" s="16"/>
      <c r="I24" s="15"/>
    </row>
    <row r="25" spans="2:9" ht="30" thickBot="1" x14ac:dyDescent="0.4">
      <c r="B25" s="9"/>
      <c r="C25" s="25" t="s">
        <v>9</v>
      </c>
      <c r="D25" s="26"/>
      <c r="E25" s="43" t="s">
        <v>10</v>
      </c>
      <c r="F25" s="26"/>
      <c r="G25" s="25" t="s">
        <v>11</v>
      </c>
      <c r="H25" s="26"/>
      <c r="I25" s="15"/>
    </row>
    <row r="26" spans="2:9" ht="29" x14ac:dyDescent="0.35">
      <c r="B26" s="9"/>
      <c r="C26" s="21" t="s">
        <v>12</v>
      </c>
      <c r="D26" s="22"/>
      <c r="E26" s="44" t="s">
        <v>13</v>
      </c>
      <c r="F26" s="22"/>
      <c r="G26" s="21" t="s">
        <v>14</v>
      </c>
      <c r="H26" s="22"/>
      <c r="I26" s="15"/>
    </row>
    <row r="27" spans="2:9" ht="30" thickBot="1" x14ac:dyDescent="0.4">
      <c r="B27" s="9"/>
      <c r="C27" s="27">
        <f>(C22*1000/(E22*PI()))</f>
        <v>3580.9862195676451</v>
      </c>
      <c r="D27" s="28"/>
      <c r="E27" s="45">
        <f>(C27*G22)</f>
        <v>465.52820854379388</v>
      </c>
      <c r="F27" s="28"/>
      <c r="G27" s="23">
        <f>(E27*E22*E22*PI())/(4*1000)</f>
        <v>23.4</v>
      </c>
      <c r="H27" s="24"/>
      <c r="I27" s="15"/>
    </row>
    <row r="28" spans="2:9" ht="20" customHeight="1" thickBot="1" x14ac:dyDescent="0.25">
      <c r="B28" s="17"/>
      <c r="C28" s="18"/>
      <c r="D28" s="18"/>
      <c r="E28" s="18"/>
      <c r="F28" s="18"/>
      <c r="G28" s="18"/>
      <c r="H28" s="18"/>
      <c r="I28" s="19"/>
    </row>
  </sheetData>
  <sheetProtection algorithmName="SHA-512" hashValue="QXgD6DM4k/h/lhfm/lSTMJF38/bJS6Eujl2+szJ95QfVlJ/oHiRqL2croA0vxsYItKdw46D5kuVXHMeqwLAe5A==" saltValue="a0u2hMekjEwKjoyBxDa/iw==" spinCount="100000" sheet="1" objects="1" scenarios="1" selectLockedCells="1"/>
  <mergeCells count="37">
    <mergeCell ref="E9:F9"/>
    <mergeCell ref="E10:F10"/>
    <mergeCell ref="E11:F11"/>
    <mergeCell ref="C8:F8"/>
    <mergeCell ref="B2:I2"/>
    <mergeCell ref="B3:I3"/>
    <mergeCell ref="B18:I18"/>
    <mergeCell ref="B19:I19"/>
    <mergeCell ref="C7:H7"/>
    <mergeCell ref="C23:H23"/>
    <mergeCell ref="G9:H9"/>
    <mergeCell ref="G10:H10"/>
    <mergeCell ref="G11:H11"/>
    <mergeCell ref="C9:D9"/>
    <mergeCell ref="C10:D10"/>
    <mergeCell ref="C11:D11"/>
    <mergeCell ref="C13:E13"/>
    <mergeCell ref="C14:E14"/>
    <mergeCell ref="C15:E15"/>
    <mergeCell ref="F13:H13"/>
    <mergeCell ref="F14:H14"/>
    <mergeCell ref="F15:H15"/>
    <mergeCell ref="C21:D21"/>
    <mergeCell ref="C22:D22"/>
    <mergeCell ref="G21:H21"/>
    <mergeCell ref="G22:H22"/>
    <mergeCell ref="G25:H25"/>
    <mergeCell ref="E25:F25"/>
    <mergeCell ref="E22:F22"/>
    <mergeCell ref="E21:F21"/>
    <mergeCell ref="G26:H26"/>
    <mergeCell ref="G27:H27"/>
    <mergeCell ref="C25:D25"/>
    <mergeCell ref="C26:D26"/>
    <mergeCell ref="C27:D27"/>
    <mergeCell ref="E26:F26"/>
    <mergeCell ref="E27:F27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Peters</dc:creator>
  <cp:keywords/>
  <dc:description/>
  <cp:lastModifiedBy>Dana Friedrichs</cp:lastModifiedBy>
  <cp:revision/>
  <dcterms:created xsi:type="dcterms:W3CDTF">2015-06-05T18:19:34Z</dcterms:created>
  <dcterms:modified xsi:type="dcterms:W3CDTF">2025-12-15T09:28:42Z</dcterms:modified>
  <cp:category/>
  <cp:contentStatus/>
</cp:coreProperties>
</file>